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E834EA6B-06FD-4D5C-95E4-896F47E3713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LOT N°09 Page de garde" sheetId="1" r:id="rId1"/>
    <sheet name="LOT N°09 ELECTRICITE" sheetId="2" r:id="rId2"/>
  </sheets>
  <definedNames>
    <definedName name="_xlnm.Print_Titles" localSheetId="1">'LOT N°09 ELECTRICITE'!$1:$1</definedName>
    <definedName name="_xlnm.Print_Area" localSheetId="1">'LOT N°09 ELECTRICITE'!$A$1:$G$74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" i="2"/>
  <c r="G71" i="2" s="1"/>
  <c r="B72" i="2"/>
  <c r="G72" i="2" l="1"/>
  <c r="G73" i="2" s="1"/>
</calcChain>
</file>

<file path=xl/sharedStrings.xml><?xml version="1.0" encoding="utf-8"?>
<sst xmlns="http://schemas.openxmlformats.org/spreadsheetml/2006/main" count="305" uniqueCount="305">
  <si>
    <t>U</t>
  </si>
  <si>
    <t>Quantités indicatives</t>
  </si>
  <si>
    <t>Quantités entreprise</t>
  </si>
  <si>
    <t>Prix Unit. en EUR</t>
  </si>
  <si>
    <t>Total HT en EUR</t>
  </si>
  <si>
    <t>3</t>
  </si>
  <si>
    <t>DESCRIPTION DES OUVRAGES</t>
  </si>
  <si>
    <t>CH3</t>
  </si>
  <si>
    <t>3.1</t>
  </si>
  <si>
    <t>PHASE 1-1</t>
  </si>
  <si>
    <t>CH4</t>
  </si>
  <si>
    <t>3.1.1</t>
  </si>
  <si>
    <t>TRAVAUX PREPARATOIRES</t>
  </si>
  <si>
    <t>CH5</t>
  </si>
  <si>
    <t xml:space="preserve">3.1.1.1 </t>
  </si>
  <si>
    <t>Alimentation de la base vie</t>
  </si>
  <si>
    <t>ens</t>
  </si>
  <si>
    <t>ART</t>
  </si>
  <si>
    <t>FHA-C796</t>
  </si>
  <si>
    <t xml:space="preserve">3.1.1.2 </t>
  </si>
  <si>
    <t>Consignation électrique</t>
  </si>
  <si>
    <t>ens</t>
  </si>
  <si>
    <t>ART</t>
  </si>
  <si>
    <t>FHA-C400</t>
  </si>
  <si>
    <t xml:space="preserve">3.1.1.3 </t>
  </si>
  <si>
    <t>Dépose et repose des aérothermes électriques</t>
  </si>
  <si>
    <t>u</t>
  </si>
  <si>
    <t>ART</t>
  </si>
  <si>
    <t>FHA-C433</t>
  </si>
  <si>
    <t xml:space="preserve">3.1.1.4 </t>
  </si>
  <si>
    <t>Dépose et repose des reglettes LED</t>
  </si>
  <si>
    <t>u</t>
  </si>
  <si>
    <t>ART</t>
  </si>
  <si>
    <t>FHA-C401</t>
  </si>
  <si>
    <t xml:space="preserve">3.1.1.5 </t>
  </si>
  <si>
    <t>Dépose et repose des projecteurs LED</t>
  </si>
  <si>
    <t>u</t>
  </si>
  <si>
    <t>ART</t>
  </si>
  <si>
    <t>FHA-C402</t>
  </si>
  <si>
    <t xml:space="preserve">3.1.1.6 </t>
  </si>
  <si>
    <t>Dépose et repose des projecteurs LED</t>
  </si>
  <si>
    <t>u</t>
  </si>
  <si>
    <t>ART</t>
  </si>
  <si>
    <t>FHA-C504</t>
  </si>
  <si>
    <t>3.2</t>
  </si>
  <si>
    <t>PHASE 1-2</t>
  </si>
  <si>
    <t>CH4</t>
  </si>
  <si>
    <t>3.2.1</t>
  </si>
  <si>
    <t>TRAVAUX PREPARATOIRES</t>
  </si>
  <si>
    <t>CH5</t>
  </si>
  <si>
    <t xml:space="preserve">3.2.1.1 </t>
  </si>
  <si>
    <t>Consignation électrique</t>
  </si>
  <si>
    <t>ens</t>
  </si>
  <si>
    <t>ART</t>
  </si>
  <si>
    <t>FHA-C403</t>
  </si>
  <si>
    <t xml:space="preserve">3.2.1.2 </t>
  </si>
  <si>
    <t>Dépose et repose des reglettes</t>
  </si>
  <si>
    <t>u</t>
  </si>
  <si>
    <t>ART</t>
  </si>
  <si>
    <t>FHA-C405</t>
  </si>
  <si>
    <t>3.2.2</t>
  </si>
  <si>
    <t>ECLAIRAGE DE SECURITE</t>
  </si>
  <si>
    <t>CH5</t>
  </si>
  <si>
    <t xml:space="preserve">3.2.2.1 </t>
  </si>
  <si>
    <t>Blocs autonomes d’éclairage de sécurité</t>
  </si>
  <si>
    <t>u</t>
  </si>
  <si>
    <t>ART</t>
  </si>
  <si>
    <t>FHA-C685</t>
  </si>
  <si>
    <t xml:space="preserve">3.2.2.2 </t>
  </si>
  <si>
    <t>Distributions</t>
  </si>
  <si>
    <t>ens</t>
  </si>
  <si>
    <t>ART</t>
  </si>
  <si>
    <t>FHA-C688</t>
  </si>
  <si>
    <t xml:space="preserve">3.2.2.3 </t>
  </si>
  <si>
    <t>Mise au repos</t>
  </si>
  <si>
    <t>ens</t>
  </si>
  <si>
    <t>ART</t>
  </si>
  <si>
    <t>FHA-C689</t>
  </si>
  <si>
    <t>3.2.3</t>
  </si>
  <si>
    <t>SECURITE INCENDIE</t>
  </si>
  <si>
    <t>CH5</t>
  </si>
  <si>
    <t xml:space="preserve">3.2.3.1 </t>
  </si>
  <si>
    <t>Déclencheur manuel</t>
  </si>
  <si>
    <t>u</t>
  </si>
  <si>
    <t>ART</t>
  </si>
  <si>
    <t>FHA-C430</t>
  </si>
  <si>
    <t xml:space="preserve">3.2.3.2 </t>
  </si>
  <si>
    <t>Diffuseur sonore</t>
  </si>
  <si>
    <t>u</t>
  </si>
  <si>
    <t>ART</t>
  </si>
  <si>
    <t>FHA-C428</t>
  </si>
  <si>
    <t xml:space="preserve">3.2.3.3 </t>
  </si>
  <si>
    <t>Câblage</t>
  </si>
  <si>
    <t>ens</t>
  </si>
  <si>
    <t>ART</t>
  </si>
  <si>
    <t>FHA-C429</t>
  </si>
  <si>
    <t>3.3</t>
  </si>
  <si>
    <t>PHASE 2</t>
  </si>
  <si>
    <t>CH4</t>
  </si>
  <si>
    <t>3.3.1</t>
  </si>
  <si>
    <t>TRAVAUX PREPARATOIRES</t>
  </si>
  <si>
    <t>CH5</t>
  </si>
  <si>
    <t xml:space="preserve">3.3.1.1 </t>
  </si>
  <si>
    <t>Consignation électrique</t>
  </si>
  <si>
    <t>ens</t>
  </si>
  <si>
    <t>ART</t>
  </si>
  <si>
    <t>FHA-C406</t>
  </si>
  <si>
    <t xml:space="preserve">3.3.1.2 </t>
  </si>
  <si>
    <t>Dépose et repose des reglettes LED</t>
  </si>
  <si>
    <t>u</t>
  </si>
  <si>
    <t>ART</t>
  </si>
  <si>
    <t>FHA-C407</t>
  </si>
  <si>
    <t xml:space="preserve">3.3.1.3 </t>
  </si>
  <si>
    <t>Dépose et repose des dalles LED</t>
  </si>
  <si>
    <t>u</t>
  </si>
  <si>
    <t>ART</t>
  </si>
  <si>
    <t>FHA-C408</t>
  </si>
  <si>
    <t xml:space="preserve">3.3.1.4 </t>
  </si>
  <si>
    <t>Dépose et repose des BAES</t>
  </si>
  <si>
    <t>u</t>
  </si>
  <si>
    <t>ART</t>
  </si>
  <si>
    <t>FHA-C409</t>
  </si>
  <si>
    <t>3.3.2</t>
  </si>
  <si>
    <t>ALIMENTATION ELECTRIQUE</t>
  </si>
  <si>
    <t>CH5</t>
  </si>
  <si>
    <t xml:space="preserve">3.3.2.1 </t>
  </si>
  <si>
    <t>Alimentation caisson d'extraction</t>
  </si>
  <si>
    <t>u</t>
  </si>
  <si>
    <t>ART</t>
  </si>
  <si>
    <t>FHA-C798</t>
  </si>
  <si>
    <t>3.3.3</t>
  </si>
  <si>
    <t>ECLAIRAGE DE SECURITE</t>
  </si>
  <si>
    <t>CH5</t>
  </si>
  <si>
    <t xml:space="preserve">3.3.3.1 </t>
  </si>
  <si>
    <t>Blocs Autonome Portable d'Intervention</t>
  </si>
  <si>
    <t>u</t>
  </si>
  <si>
    <t>ART</t>
  </si>
  <si>
    <t>FHA-A663</t>
  </si>
  <si>
    <t xml:space="preserve">3.3.3.3 </t>
  </si>
  <si>
    <t>Distributions</t>
  </si>
  <si>
    <t>ens</t>
  </si>
  <si>
    <t>ART</t>
  </si>
  <si>
    <t>FHA-A665</t>
  </si>
  <si>
    <t xml:space="preserve">3.3.3.4 </t>
  </si>
  <si>
    <t>Mise au repos</t>
  </si>
  <si>
    <t>ens</t>
  </si>
  <si>
    <t>ART</t>
  </si>
  <si>
    <t>FHA-A666</t>
  </si>
  <si>
    <t>3.3.4</t>
  </si>
  <si>
    <t>SECURITE INCENDIE</t>
  </si>
  <si>
    <t>CH5</t>
  </si>
  <si>
    <t xml:space="preserve">3.3.4.1 </t>
  </si>
  <si>
    <t>Alarme incendie</t>
  </si>
  <si>
    <t>u</t>
  </si>
  <si>
    <t>ART</t>
  </si>
  <si>
    <t>TJA-B250</t>
  </si>
  <si>
    <t xml:space="preserve">3.3.4.2 </t>
  </si>
  <si>
    <t>Déclencheur manuel</t>
  </si>
  <si>
    <t>u</t>
  </si>
  <si>
    <t>ART</t>
  </si>
  <si>
    <t>TJA-B251</t>
  </si>
  <si>
    <t xml:space="preserve">3.3.4.3 </t>
  </si>
  <si>
    <t>Diffuseur sonore</t>
  </si>
  <si>
    <t>u</t>
  </si>
  <si>
    <t>ART</t>
  </si>
  <si>
    <t>TJA-B252</t>
  </si>
  <si>
    <t xml:space="preserve">3.3.4.4 </t>
  </si>
  <si>
    <t>Câblage</t>
  </si>
  <si>
    <t>ens</t>
  </si>
  <si>
    <t>ART</t>
  </si>
  <si>
    <t>TJA-B254</t>
  </si>
  <si>
    <t xml:space="preserve">3.3.4.5 </t>
  </si>
  <si>
    <t>Installation et mise en service</t>
  </si>
  <si>
    <t>ens</t>
  </si>
  <si>
    <t>ART</t>
  </si>
  <si>
    <t>TJA-B255</t>
  </si>
  <si>
    <t>3.4</t>
  </si>
  <si>
    <t>PHASE 3-1</t>
  </si>
  <si>
    <t>CH4</t>
  </si>
  <si>
    <t>3.4.1</t>
  </si>
  <si>
    <t>TRAVAUX PREPARATOIRES</t>
  </si>
  <si>
    <t>CH5</t>
  </si>
  <si>
    <t xml:space="preserve">3.4.1.1 </t>
  </si>
  <si>
    <t>Consignation électrique</t>
  </si>
  <si>
    <t>ens</t>
  </si>
  <si>
    <t>ART</t>
  </si>
  <si>
    <t>FHA-C410</t>
  </si>
  <si>
    <t xml:space="preserve">3.4.1.2 </t>
  </si>
  <si>
    <t>Dépose et repose des reglettes LED</t>
  </si>
  <si>
    <t>u</t>
  </si>
  <si>
    <t>ART</t>
  </si>
  <si>
    <t>FHA-C411</t>
  </si>
  <si>
    <t xml:space="preserve">3.4.1.3 </t>
  </si>
  <si>
    <t>Repose projecteur extérieur</t>
  </si>
  <si>
    <t>u</t>
  </si>
  <si>
    <t>ART</t>
  </si>
  <si>
    <t>FHA-C468</t>
  </si>
  <si>
    <t>3.4.2</t>
  </si>
  <si>
    <t>ALIMENTATION ELECTRIQUE</t>
  </si>
  <si>
    <t>CH5</t>
  </si>
  <si>
    <t xml:space="preserve">3.4.2.1 </t>
  </si>
  <si>
    <t>Alimentation coffret de désenfumage</t>
  </si>
  <si>
    <t>u</t>
  </si>
  <si>
    <t>ART</t>
  </si>
  <si>
    <t>FHA-C432</t>
  </si>
  <si>
    <t>3.4.3</t>
  </si>
  <si>
    <t>ECLAIRAGE DE SECURITE</t>
  </si>
  <si>
    <t>CH5</t>
  </si>
  <si>
    <t xml:space="preserve">3.4.3.1 </t>
  </si>
  <si>
    <t>Blocs autonomes d’éclairage de sécurité</t>
  </si>
  <si>
    <t>u</t>
  </si>
  <si>
    <t>ART</t>
  </si>
  <si>
    <t>FHA-C416</t>
  </si>
  <si>
    <t xml:space="preserve">3.4.3.2 </t>
  </si>
  <si>
    <t>Distributions</t>
  </si>
  <si>
    <t>ens</t>
  </si>
  <si>
    <t>ART</t>
  </si>
  <si>
    <t>FHA-C419</t>
  </si>
  <si>
    <t xml:space="preserve">3.4.3.3 </t>
  </si>
  <si>
    <t>Mise au repos</t>
  </si>
  <si>
    <t>ens</t>
  </si>
  <si>
    <t>ART</t>
  </si>
  <si>
    <t>FHA-C420</t>
  </si>
  <si>
    <t>3.4.4</t>
  </si>
  <si>
    <t>SECURITE INCENDIE</t>
  </si>
  <si>
    <t>CH5</t>
  </si>
  <si>
    <t xml:space="preserve">3.4.4.1 </t>
  </si>
  <si>
    <t>Déclencheur manuel</t>
  </si>
  <si>
    <t>u</t>
  </si>
  <si>
    <t>ART</t>
  </si>
  <si>
    <t>FHA-C431</t>
  </si>
  <si>
    <t xml:space="preserve">3.4.4.2 </t>
  </si>
  <si>
    <t>Diffuseur sonore</t>
  </si>
  <si>
    <t>u</t>
  </si>
  <si>
    <t>ART</t>
  </si>
  <si>
    <t>FHA-C426</t>
  </si>
  <si>
    <t xml:space="preserve">3.4.4.3 </t>
  </si>
  <si>
    <t>Câblage</t>
  </si>
  <si>
    <t>ens</t>
  </si>
  <si>
    <t>ART</t>
  </si>
  <si>
    <t>FHA-C427</t>
  </si>
  <si>
    <t>3.5</t>
  </si>
  <si>
    <t>PHASE 3-2</t>
  </si>
  <si>
    <t>CH4</t>
  </si>
  <si>
    <t>3.5.1</t>
  </si>
  <si>
    <t>TRAVAUX PREPARATOIRES</t>
  </si>
  <si>
    <t>CH5</t>
  </si>
  <si>
    <t xml:space="preserve">3.5.1.1 </t>
  </si>
  <si>
    <t>Consignation électrique</t>
  </si>
  <si>
    <t>ens</t>
  </si>
  <si>
    <t>ART</t>
  </si>
  <si>
    <t>FHA-C412</t>
  </si>
  <si>
    <t xml:space="preserve">3.5.1.2 </t>
  </si>
  <si>
    <t>Dépose et repose des reglettes LED</t>
  </si>
  <si>
    <t>u</t>
  </si>
  <si>
    <t>ART</t>
  </si>
  <si>
    <t>FHA-C413</t>
  </si>
  <si>
    <t xml:space="preserve">3.5.1.3 </t>
  </si>
  <si>
    <t>Repose projecteur extérieur</t>
  </si>
  <si>
    <t>u</t>
  </si>
  <si>
    <t>ART</t>
  </si>
  <si>
    <t>FHA-C469</t>
  </si>
  <si>
    <t>3.5.2</t>
  </si>
  <si>
    <t>ECLAIRAGE DE SECURITE</t>
  </si>
  <si>
    <t>CH5</t>
  </si>
  <si>
    <t xml:space="preserve">3.5.2.1 </t>
  </si>
  <si>
    <t>Blocs autonomes d’éclairage de sécurité</t>
  </si>
  <si>
    <t>u</t>
  </si>
  <si>
    <t>ART</t>
  </si>
  <si>
    <t>FHA-C421</t>
  </si>
  <si>
    <t xml:space="preserve">3.5.2.2 </t>
  </si>
  <si>
    <t>Distributions</t>
  </si>
  <si>
    <t>ens</t>
  </si>
  <si>
    <t>ART</t>
  </si>
  <si>
    <t>FHA-C424</t>
  </si>
  <si>
    <t xml:space="preserve">3.5.2.3 </t>
  </si>
  <si>
    <t>Mise au repos</t>
  </si>
  <si>
    <t>ens</t>
  </si>
  <si>
    <t>ART</t>
  </si>
  <si>
    <t>FHA-C425</t>
  </si>
  <si>
    <t>3.5.3</t>
  </si>
  <si>
    <t>SECURITE INCENDIE</t>
  </si>
  <si>
    <t>CH5</t>
  </si>
  <si>
    <t xml:space="preserve">3.5.3.1 </t>
  </si>
  <si>
    <t>Diffuseur sonore</t>
  </si>
  <si>
    <t>u</t>
  </si>
  <si>
    <t>ART</t>
  </si>
  <si>
    <t>FHA-C415</t>
  </si>
  <si>
    <t xml:space="preserve">3.5.3.2 </t>
  </si>
  <si>
    <t>Câblage</t>
  </si>
  <si>
    <t>ens</t>
  </si>
  <si>
    <t>ART</t>
  </si>
  <si>
    <t>FHA-C414</t>
  </si>
  <si>
    <t>Montant HT du LOT N°09 ELECTRICITE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</si>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</sst>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0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7" fillId="0" borderId="17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4" fillId="0" borderId="10" xfId="14" applyFill="1" applyBorder="1">
      <alignment horizontal="left" vertical="top" wrapText="1" indent="1"/>
    </xf>
    <xf numFmtId="0" fontId="1" fillId="3" borderId="9" xfId="1" applyFill="1" applyBorder="1">
      <alignment horizontal="left" vertical="top" wrapText="1"/>
    </xf>
    <xf numFmtId="0" fontId="7" fillId="0" borderId="6" xfId="18" applyFill="1" applyBorder="1">
      <alignment horizontal="left" vertical="top" wrapText="1" indent="1"/>
    </xf>
    <xf numFmtId="0" fontId="1" fillId="0" borderId="9" xfId="1" applyFill="1" applyBorder="1">
      <alignment horizontal="left" vertical="top" wrapText="1"/>
    </xf>
    <xf numFmtId="0" fontId="8" fillId="0" borderId="6" xfId="26" applyFill="1" applyBorder="1">
      <alignment horizontal="left" vertical="top" wrapText="1" indent="3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4" fillId="0" borderId="6" xfId="14" applyFill="1" applyBorder="1">
      <alignment horizontal="left" vertical="top" wrapText="1" indent="1"/>
    </xf>
    <xf numFmtId="0" fontId="18" fillId="0" borderId="5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6" fontId="20" fillId="0" borderId="0" xfId="0" applyNumberFormat="1" applyFont="1" applyAlignment="1">
      <alignment horizontal="left" vertical="top"/>
    </xf>
    <xf numFmtId="166" fontId="21" fillId="0" borderId="0" xfId="0" applyNumberFormat="1" applyFont="1" applyAlignment="1">
      <alignment horizontal="center" vertical="top"/>
    </xf>
    <xf numFmtId="166" fontId="22" fillId="0" borderId="0" xfId="0" applyNumberFormat="1" applyFont="1" applyAlignment="1">
      <alignment horizontal="center" vertical="top"/>
    </xf>
    <xf numFmtId="0" fontId="23" fillId="0" borderId="0" xfId="0" applyFont="1"/>
    <xf numFmtId="166" fontId="21" fillId="0" borderId="0" xfId="0" applyNumberFormat="1" applyFont="1" applyAlignment="1">
      <alignment horizontal="left" vertical="top"/>
    </xf>
    <xf numFmtId="166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47625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23570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N°09 ELECTRICITE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2B1EE-C68C-4CF1-9840-D84B22886C30}">
  <sheetPr>
    <pageSetUpPr fitToPage="1"/>
  </sheetPr>
  <dimension ref="A1"/>
  <sheetViews>
    <sheetView showGridLines="0" topLeftCell="A4" workbookViewId="0">
      <selection activeCell="C30" sqref="C30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887A-32F1-470A-9921-7FA3BED8971A}">
  <sheetPr>
    <pageSetUpPr fitToPage="1"/>
  </sheetPr>
  <dimension ref="A1:ZZ80"/>
  <sheetViews>
    <sheetView showGridLines="0" tabSelected="1" workbookViewId="0">
      <pane xSplit="2" ySplit="1" topLeftCell="C53" activePane="bottomRight" state="frozen"/>
      <selection pane="topRight" activeCell="C1" sqref="C1"/>
      <selection pane="bottomLeft" activeCell="A2" sqref="A2"/>
      <selection pane="bottomRight" activeCell="M80" sqref="M8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2"/>
      <c r="D5" s="12"/>
      <c r="E5" s="12"/>
      <c r="F5" s="12"/>
      <c r="G5" s="13"/>
      <c r="ZY5" t="s">
        <v>13</v>
      </c>
      <c r="ZZ5" s="14"/>
    </row>
    <row r="6" spans="1:702" x14ac:dyDescent="0.25">
      <c r="A6" s="19" t="s">
        <v>14</v>
      </c>
      <c r="B6" s="20" t="s">
        <v>15</v>
      </c>
      <c r="C6" s="21" t="s">
        <v>16</v>
      </c>
      <c r="D6" s="22">
        <v>1</v>
      </c>
      <c r="E6" s="21"/>
      <c r="F6" s="23"/>
      <c r="G6" s="24">
        <f>ROUND(E6*F6,2)</f>
        <v>0</v>
      </c>
      <c r="ZY6" t="s">
        <v>17</v>
      </c>
      <c r="ZZ6" s="14" t="s">
        <v>18</v>
      </c>
    </row>
    <row r="7" spans="1:702" x14ac:dyDescent="0.25">
      <c r="A7" s="19" t="s">
        <v>19</v>
      </c>
      <c r="B7" s="20" t="s">
        <v>20</v>
      </c>
      <c r="C7" s="21" t="s">
        <v>21</v>
      </c>
      <c r="D7" s="22">
        <v>1</v>
      </c>
      <c r="E7" s="21"/>
      <c r="F7" s="23"/>
      <c r="G7" s="24">
        <f t="shared" ref="G7:G68" si="0">ROUND(E7*F7,2)</f>
        <v>0</v>
      </c>
      <c r="ZY7" t="s">
        <v>22</v>
      </c>
      <c r="ZZ7" s="14" t="s">
        <v>23</v>
      </c>
    </row>
    <row r="8" spans="1:702" x14ac:dyDescent="0.25">
      <c r="A8" s="19" t="s">
        <v>24</v>
      </c>
      <c r="B8" s="20" t="s">
        <v>25</v>
      </c>
      <c r="C8" s="21" t="s">
        <v>26</v>
      </c>
      <c r="D8" s="22">
        <v>2</v>
      </c>
      <c r="E8" s="21"/>
      <c r="F8" s="23"/>
      <c r="G8" s="24">
        <f t="shared" si="0"/>
        <v>0</v>
      </c>
      <c r="ZY8" t="s">
        <v>27</v>
      </c>
      <c r="ZZ8" s="14" t="s">
        <v>28</v>
      </c>
    </row>
    <row r="9" spans="1:702" x14ac:dyDescent="0.25">
      <c r="A9" s="19" t="s">
        <v>29</v>
      </c>
      <c r="B9" s="20" t="s">
        <v>30</v>
      </c>
      <c r="C9" s="21" t="s">
        <v>31</v>
      </c>
      <c r="D9" s="22">
        <v>16</v>
      </c>
      <c r="E9" s="21"/>
      <c r="F9" s="23"/>
      <c r="G9" s="24">
        <f t="shared" si="0"/>
        <v>0</v>
      </c>
      <c r="ZY9" t="s">
        <v>32</v>
      </c>
      <c r="ZZ9" s="14" t="s">
        <v>33</v>
      </c>
    </row>
    <row r="10" spans="1:702" x14ac:dyDescent="0.25">
      <c r="A10" s="19" t="s">
        <v>34</v>
      </c>
      <c r="B10" s="20" t="s">
        <v>35</v>
      </c>
      <c r="C10" s="21" t="s">
        <v>36</v>
      </c>
      <c r="D10" s="22">
        <v>2</v>
      </c>
      <c r="E10" s="21"/>
      <c r="F10" s="23"/>
      <c r="G10" s="24">
        <f t="shared" si="0"/>
        <v>0</v>
      </c>
      <c r="ZY10" t="s">
        <v>37</v>
      </c>
      <c r="ZZ10" s="14" t="s">
        <v>38</v>
      </c>
    </row>
    <row r="11" spans="1:702" x14ac:dyDescent="0.25">
      <c r="A11" s="19" t="s">
        <v>39</v>
      </c>
      <c r="B11" s="20" t="s">
        <v>40</v>
      </c>
      <c r="C11" s="21" t="s">
        <v>41</v>
      </c>
      <c r="D11" s="22">
        <v>1</v>
      </c>
      <c r="E11" s="21"/>
      <c r="F11" s="23"/>
      <c r="G11" s="24">
        <f t="shared" si="0"/>
        <v>0</v>
      </c>
      <c r="ZY11" t="s">
        <v>42</v>
      </c>
      <c r="ZZ11" s="14" t="s">
        <v>43</v>
      </c>
    </row>
    <row r="12" spans="1:702" x14ac:dyDescent="0.25">
      <c r="A12" s="17" t="s">
        <v>44</v>
      </c>
      <c r="B12" s="25" t="s">
        <v>45</v>
      </c>
      <c r="C12" s="12"/>
      <c r="D12" s="12"/>
      <c r="E12" s="12"/>
      <c r="F12" s="12"/>
      <c r="G12" s="24">
        <f t="shared" si="0"/>
        <v>0</v>
      </c>
      <c r="ZY12" t="s">
        <v>46</v>
      </c>
      <c r="ZZ12" s="14"/>
    </row>
    <row r="13" spans="1:702" x14ac:dyDescent="0.25">
      <c r="A13" s="17" t="s">
        <v>47</v>
      </c>
      <c r="B13" s="18" t="s">
        <v>48</v>
      </c>
      <c r="C13" s="12"/>
      <c r="D13" s="12"/>
      <c r="E13" s="12"/>
      <c r="F13" s="12"/>
      <c r="G13" s="24">
        <f t="shared" si="0"/>
        <v>0</v>
      </c>
      <c r="ZY13" t="s">
        <v>49</v>
      </c>
      <c r="ZZ13" s="14"/>
    </row>
    <row r="14" spans="1:702" x14ac:dyDescent="0.25">
      <c r="A14" s="19" t="s">
        <v>50</v>
      </c>
      <c r="B14" s="20" t="s">
        <v>51</v>
      </c>
      <c r="C14" s="21" t="s">
        <v>52</v>
      </c>
      <c r="D14" s="22">
        <v>1</v>
      </c>
      <c r="E14" s="21"/>
      <c r="F14" s="23"/>
      <c r="G14" s="24">
        <f t="shared" si="0"/>
        <v>0</v>
      </c>
      <c r="ZY14" t="s">
        <v>53</v>
      </c>
      <c r="ZZ14" s="14" t="s">
        <v>54</v>
      </c>
    </row>
    <row r="15" spans="1:702" x14ac:dyDescent="0.25">
      <c r="A15" s="19" t="s">
        <v>55</v>
      </c>
      <c r="B15" s="20" t="s">
        <v>56</v>
      </c>
      <c r="C15" s="21" t="s">
        <v>57</v>
      </c>
      <c r="D15" s="22">
        <v>15</v>
      </c>
      <c r="E15" s="21"/>
      <c r="F15" s="23"/>
      <c r="G15" s="24">
        <f t="shared" si="0"/>
        <v>0</v>
      </c>
      <c r="ZY15" t="s">
        <v>58</v>
      </c>
      <c r="ZZ15" s="14" t="s">
        <v>59</v>
      </c>
    </row>
    <row r="16" spans="1:702" x14ac:dyDescent="0.25">
      <c r="A16" s="17" t="s">
        <v>60</v>
      </c>
      <c r="B16" s="18" t="s">
        <v>61</v>
      </c>
      <c r="C16" s="12"/>
      <c r="D16" s="12"/>
      <c r="E16" s="12"/>
      <c r="F16" s="12"/>
      <c r="G16" s="24">
        <f t="shared" si="0"/>
        <v>0</v>
      </c>
      <c r="ZY16" t="s">
        <v>62</v>
      </c>
      <c r="ZZ16" s="14"/>
    </row>
    <row r="17" spans="1:702" x14ac:dyDescent="0.25">
      <c r="A17" s="19" t="s">
        <v>63</v>
      </c>
      <c r="B17" s="20" t="s">
        <v>64</v>
      </c>
      <c r="C17" s="21" t="s">
        <v>65</v>
      </c>
      <c r="D17" s="22">
        <v>2</v>
      </c>
      <c r="E17" s="21"/>
      <c r="F17" s="23"/>
      <c r="G17" s="24">
        <f t="shared" si="0"/>
        <v>0</v>
      </c>
      <c r="ZY17" t="s">
        <v>66</v>
      </c>
      <c r="ZZ17" s="14" t="s">
        <v>67</v>
      </c>
    </row>
    <row r="18" spans="1:702" x14ac:dyDescent="0.25">
      <c r="A18" s="19" t="s">
        <v>68</v>
      </c>
      <c r="B18" s="20" t="s">
        <v>69</v>
      </c>
      <c r="C18" s="21" t="s">
        <v>70</v>
      </c>
      <c r="D18" s="22">
        <v>1</v>
      </c>
      <c r="E18" s="21"/>
      <c r="F18" s="23"/>
      <c r="G18" s="24">
        <f t="shared" si="0"/>
        <v>0</v>
      </c>
      <c r="ZY18" t="s">
        <v>71</v>
      </c>
      <c r="ZZ18" s="14" t="s">
        <v>72</v>
      </c>
    </row>
    <row r="19" spans="1:702" x14ac:dyDescent="0.25">
      <c r="A19" s="19" t="s">
        <v>73</v>
      </c>
      <c r="B19" s="20" t="s">
        <v>74</v>
      </c>
      <c r="C19" s="21" t="s">
        <v>75</v>
      </c>
      <c r="D19" s="22">
        <v>1</v>
      </c>
      <c r="E19" s="21"/>
      <c r="F19" s="23"/>
      <c r="G19" s="24">
        <f t="shared" si="0"/>
        <v>0</v>
      </c>
      <c r="ZY19" t="s">
        <v>76</v>
      </c>
      <c r="ZZ19" s="14" t="s">
        <v>77</v>
      </c>
    </row>
    <row r="20" spans="1:702" x14ac:dyDescent="0.25">
      <c r="A20" s="17" t="s">
        <v>78</v>
      </c>
      <c r="B20" s="18" t="s">
        <v>79</v>
      </c>
      <c r="C20" s="12"/>
      <c r="D20" s="12"/>
      <c r="E20" s="12"/>
      <c r="F20" s="12"/>
      <c r="G20" s="24">
        <f t="shared" si="0"/>
        <v>0</v>
      </c>
      <c r="ZY20" t="s">
        <v>80</v>
      </c>
      <c r="ZZ20" s="14"/>
    </row>
    <row r="21" spans="1:702" x14ac:dyDescent="0.25">
      <c r="A21" s="19" t="s">
        <v>81</v>
      </c>
      <c r="B21" s="20" t="s">
        <v>82</v>
      </c>
      <c r="C21" s="21" t="s">
        <v>83</v>
      </c>
      <c r="D21" s="22">
        <v>2</v>
      </c>
      <c r="E21" s="21"/>
      <c r="F21" s="23"/>
      <c r="G21" s="24">
        <f t="shared" si="0"/>
        <v>0</v>
      </c>
      <c r="ZY21" t="s">
        <v>84</v>
      </c>
      <c r="ZZ21" s="14" t="s">
        <v>85</v>
      </c>
    </row>
    <row r="22" spans="1:702" x14ac:dyDescent="0.25">
      <c r="A22" s="19" t="s">
        <v>86</v>
      </c>
      <c r="B22" s="20" t="s">
        <v>87</v>
      </c>
      <c r="C22" s="21" t="s">
        <v>88</v>
      </c>
      <c r="D22" s="22">
        <v>2</v>
      </c>
      <c r="E22" s="21"/>
      <c r="F22" s="23"/>
      <c r="G22" s="24">
        <f t="shared" si="0"/>
        <v>0</v>
      </c>
      <c r="ZY22" t="s">
        <v>89</v>
      </c>
      <c r="ZZ22" s="14" t="s">
        <v>90</v>
      </c>
    </row>
    <row r="23" spans="1:702" x14ac:dyDescent="0.25">
      <c r="A23" s="19" t="s">
        <v>91</v>
      </c>
      <c r="B23" s="20" t="s">
        <v>92</v>
      </c>
      <c r="C23" s="21" t="s">
        <v>93</v>
      </c>
      <c r="D23" s="22">
        <v>1</v>
      </c>
      <c r="E23" s="21"/>
      <c r="F23" s="23"/>
      <c r="G23" s="24">
        <f t="shared" si="0"/>
        <v>0</v>
      </c>
      <c r="ZY23" t="s">
        <v>94</v>
      </c>
      <c r="ZZ23" s="14" t="s">
        <v>95</v>
      </c>
    </row>
    <row r="24" spans="1:702" x14ac:dyDescent="0.25">
      <c r="A24" s="17" t="s">
        <v>96</v>
      </c>
      <c r="B24" s="25" t="s">
        <v>97</v>
      </c>
      <c r="C24" s="12"/>
      <c r="D24" s="12"/>
      <c r="E24" s="12"/>
      <c r="F24" s="12"/>
      <c r="G24" s="24">
        <f t="shared" si="0"/>
        <v>0</v>
      </c>
      <c r="ZY24" t="s">
        <v>98</v>
      </c>
      <c r="ZZ24" s="14"/>
    </row>
    <row r="25" spans="1:702" x14ac:dyDescent="0.25">
      <c r="A25" s="17" t="s">
        <v>99</v>
      </c>
      <c r="B25" s="18" t="s">
        <v>100</v>
      </c>
      <c r="C25" s="12"/>
      <c r="D25" s="12"/>
      <c r="E25" s="12"/>
      <c r="F25" s="12"/>
      <c r="G25" s="24">
        <f t="shared" si="0"/>
        <v>0</v>
      </c>
      <c r="ZY25" t="s">
        <v>101</v>
      </c>
      <c r="ZZ25" s="14"/>
    </row>
    <row r="26" spans="1:702" x14ac:dyDescent="0.25">
      <c r="A26" s="19" t="s">
        <v>102</v>
      </c>
      <c r="B26" s="20" t="s">
        <v>103</v>
      </c>
      <c r="C26" s="21" t="s">
        <v>104</v>
      </c>
      <c r="D26" s="22">
        <v>1</v>
      </c>
      <c r="E26" s="21"/>
      <c r="F26" s="23"/>
      <c r="G26" s="24">
        <f t="shared" si="0"/>
        <v>0</v>
      </c>
      <c r="ZY26" t="s">
        <v>105</v>
      </c>
      <c r="ZZ26" s="14" t="s">
        <v>106</v>
      </c>
    </row>
    <row r="27" spans="1:702" x14ac:dyDescent="0.25">
      <c r="A27" s="19" t="s">
        <v>107</v>
      </c>
      <c r="B27" s="20" t="s">
        <v>108</v>
      </c>
      <c r="C27" s="21" t="s">
        <v>109</v>
      </c>
      <c r="D27" s="22">
        <v>22</v>
      </c>
      <c r="E27" s="21"/>
      <c r="F27" s="23"/>
      <c r="G27" s="24">
        <f t="shared" si="0"/>
        <v>0</v>
      </c>
      <c r="ZY27" t="s">
        <v>110</v>
      </c>
      <c r="ZZ27" s="14" t="s">
        <v>111</v>
      </c>
    </row>
    <row r="28" spans="1:702" x14ac:dyDescent="0.25">
      <c r="A28" s="19" t="s">
        <v>112</v>
      </c>
      <c r="B28" s="20" t="s">
        <v>113</v>
      </c>
      <c r="C28" s="21" t="s">
        <v>114</v>
      </c>
      <c r="D28" s="22">
        <v>7</v>
      </c>
      <c r="E28" s="21"/>
      <c r="F28" s="23"/>
      <c r="G28" s="24">
        <f t="shared" si="0"/>
        <v>0</v>
      </c>
      <c r="ZY28" t="s">
        <v>115</v>
      </c>
      <c r="ZZ28" s="14" t="s">
        <v>116</v>
      </c>
    </row>
    <row r="29" spans="1:702" x14ac:dyDescent="0.25">
      <c r="A29" s="19" t="s">
        <v>117</v>
      </c>
      <c r="B29" s="20" t="s">
        <v>118</v>
      </c>
      <c r="C29" s="21" t="s">
        <v>119</v>
      </c>
      <c r="D29" s="22">
        <v>7</v>
      </c>
      <c r="E29" s="21"/>
      <c r="F29" s="23"/>
      <c r="G29" s="24">
        <f t="shared" si="0"/>
        <v>0</v>
      </c>
      <c r="ZY29" t="s">
        <v>120</v>
      </c>
      <c r="ZZ29" s="14" t="s">
        <v>121</v>
      </c>
    </row>
    <row r="30" spans="1:702" x14ac:dyDescent="0.25">
      <c r="A30" s="17" t="s">
        <v>122</v>
      </c>
      <c r="B30" s="18" t="s">
        <v>123</v>
      </c>
      <c r="C30" s="12"/>
      <c r="D30" s="12"/>
      <c r="E30" s="12"/>
      <c r="F30" s="12"/>
      <c r="G30" s="24">
        <f t="shared" si="0"/>
        <v>0</v>
      </c>
      <c r="ZY30" t="s">
        <v>124</v>
      </c>
      <c r="ZZ30" s="14"/>
    </row>
    <row r="31" spans="1:702" x14ac:dyDescent="0.25">
      <c r="A31" s="19" t="s">
        <v>125</v>
      </c>
      <c r="B31" s="20" t="s">
        <v>126</v>
      </c>
      <c r="C31" s="21" t="s">
        <v>127</v>
      </c>
      <c r="D31" s="22">
        <v>1</v>
      </c>
      <c r="E31" s="21"/>
      <c r="F31" s="23"/>
      <c r="G31" s="24">
        <f t="shared" si="0"/>
        <v>0</v>
      </c>
      <c r="ZY31" t="s">
        <v>128</v>
      </c>
      <c r="ZZ31" s="14" t="s">
        <v>129</v>
      </c>
    </row>
    <row r="32" spans="1:702" x14ac:dyDescent="0.25">
      <c r="A32" s="17" t="s">
        <v>130</v>
      </c>
      <c r="B32" s="18" t="s">
        <v>131</v>
      </c>
      <c r="C32" s="12"/>
      <c r="D32" s="12"/>
      <c r="E32" s="12"/>
      <c r="F32" s="12"/>
      <c r="G32" s="24">
        <f t="shared" si="0"/>
        <v>0</v>
      </c>
      <c r="ZY32" t="s">
        <v>132</v>
      </c>
      <c r="ZZ32" s="14"/>
    </row>
    <row r="33" spans="1:702" x14ac:dyDescent="0.25">
      <c r="A33" s="19" t="s">
        <v>133</v>
      </c>
      <c r="B33" s="20" t="s">
        <v>134</v>
      </c>
      <c r="C33" s="21" t="s">
        <v>135</v>
      </c>
      <c r="D33" s="22">
        <v>1</v>
      </c>
      <c r="E33" s="21"/>
      <c r="F33" s="23"/>
      <c r="G33" s="24">
        <f t="shared" si="0"/>
        <v>0</v>
      </c>
      <c r="ZY33" t="s">
        <v>136</v>
      </c>
      <c r="ZZ33" s="14" t="s">
        <v>137</v>
      </c>
    </row>
    <row r="34" spans="1:702" x14ac:dyDescent="0.25">
      <c r="A34" s="19" t="s">
        <v>138</v>
      </c>
      <c r="B34" s="20" t="s">
        <v>139</v>
      </c>
      <c r="C34" s="21" t="s">
        <v>140</v>
      </c>
      <c r="D34" s="22">
        <v>1</v>
      </c>
      <c r="E34" s="21"/>
      <c r="F34" s="23"/>
      <c r="G34" s="24">
        <f t="shared" si="0"/>
        <v>0</v>
      </c>
      <c r="ZY34" t="s">
        <v>141</v>
      </c>
      <c r="ZZ34" s="14" t="s">
        <v>142</v>
      </c>
    </row>
    <row r="35" spans="1:702" x14ac:dyDescent="0.25">
      <c r="A35" s="19" t="s">
        <v>143</v>
      </c>
      <c r="B35" s="20" t="s">
        <v>144</v>
      </c>
      <c r="C35" s="21" t="s">
        <v>145</v>
      </c>
      <c r="D35" s="22">
        <v>1</v>
      </c>
      <c r="E35" s="21"/>
      <c r="F35" s="23"/>
      <c r="G35" s="24">
        <f t="shared" si="0"/>
        <v>0</v>
      </c>
      <c r="ZY35" t="s">
        <v>146</v>
      </c>
      <c r="ZZ35" s="14" t="s">
        <v>147</v>
      </c>
    </row>
    <row r="36" spans="1:702" x14ac:dyDescent="0.25">
      <c r="A36" s="17" t="s">
        <v>148</v>
      </c>
      <c r="B36" s="18" t="s">
        <v>149</v>
      </c>
      <c r="C36" s="12"/>
      <c r="D36" s="12"/>
      <c r="E36" s="12"/>
      <c r="F36" s="12"/>
      <c r="G36" s="24">
        <f t="shared" si="0"/>
        <v>0</v>
      </c>
      <c r="ZY36" t="s">
        <v>150</v>
      </c>
      <c r="ZZ36" s="14"/>
    </row>
    <row r="37" spans="1:702" x14ac:dyDescent="0.25">
      <c r="A37" s="19" t="s">
        <v>151</v>
      </c>
      <c r="B37" s="20" t="s">
        <v>152</v>
      </c>
      <c r="C37" s="21" t="s">
        <v>153</v>
      </c>
      <c r="D37" s="22">
        <v>1</v>
      </c>
      <c r="E37" s="21"/>
      <c r="F37" s="23"/>
      <c r="G37" s="24">
        <f t="shared" si="0"/>
        <v>0</v>
      </c>
      <c r="ZY37" t="s">
        <v>154</v>
      </c>
      <c r="ZZ37" s="14" t="s">
        <v>155</v>
      </c>
    </row>
    <row r="38" spans="1:702" x14ac:dyDescent="0.25">
      <c r="A38" s="19" t="s">
        <v>156</v>
      </c>
      <c r="B38" s="20" t="s">
        <v>157</v>
      </c>
      <c r="C38" s="21" t="s">
        <v>158</v>
      </c>
      <c r="D38" s="22">
        <v>1</v>
      </c>
      <c r="E38" s="21"/>
      <c r="F38" s="23"/>
      <c r="G38" s="24">
        <f t="shared" si="0"/>
        <v>0</v>
      </c>
      <c r="ZY38" t="s">
        <v>159</v>
      </c>
      <c r="ZZ38" s="14" t="s">
        <v>160</v>
      </c>
    </row>
    <row r="39" spans="1:702" x14ac:dyDescent="0.25">
      <c r="A39" s="19" t="s">
        <v>161</v>
      </c>
      <c r="B39" s="20" t="s">
        <v>162</v>
      </c>
      <c r="C39" s="21" t="s">
        <v>163</v>
      </c>
      <c r="D39" s="22">
        <v>1</v>
      </c>
      <c r="E39" s="21"/>
      <c r="F39" s="23"/>
      <c r="G39" s="24">
        <f t="shared" si="0"/>
        <v>0</v>
      </c>
      <c r="ZY39" t="s">
        <v>164</v>
      </c>
      <c r="ZZ39" s="14" t="s">
        <v>165</v>
      </c>
    </row>
    <row r="40" spans="1:702" x14ac:dyDescent="0.25">
      <c r="A40" s="19" t="s">
        <v>166</v>
      </c>
      <c r="B40" s="20" t="s">
        <v>167</v>
      </c>
      <c r="C40" s="21" t="s">
        <v>168</v>
      </c>
      <c r="D40" s="22">
        <v>1</v>
      </c>
      <c r="E40" s="21"/>
      <c r="F40" s="23"/>
      <c r="G40" s="24">
        <f t="shared" si="0"/>
        <v>0</v>
      </c>
      <c r="ZY40" t="s">
        <v>169</v>
      </c>
      <c r="ZZ40" s="14" t="s">
        <v>170</v>
      </c>
    </row>
    <row r="41" spans="1:702" x14ac:dyDescent="0.25">
      <c r="A41" s="19" t="s">
        <v>171</v>
      </c>
      <c r="B41" s="20" t="s">
        <v>172</v>
      </c>
      <c r="C41" s="21" t="s">
        <v>173</v>
      </c>
      <c r="D41" s="22">
        <v>1</v>
      </c>
      <c r="E41" s="21"/>
      <c r="F41" s="23"/>
      <c r="G41" s="24">
        <f t="shared" si="0"/>
        <v>0</v>
      </c>
      <c r="ZY41" t="s">
        <v>174</v>
      </c>
      <c r="ZZ41" s="14" t="s">
        <v>175</v>
      </c>
    </row>
    <row r="42" spans="1:702" x14ac:dyDescent="0.25">
      <c r="A42" s="17" t="s">
        <v>176</v>
      </c>
      <c r="B42" s="25" t="s">
        <v>177</v>
      </c>
      <c r="C42" s="12"/>
      <c r="D42" s="12"/>
      <c r="E42" s="12"/>
      <c r="F42" s="12"/>
      <c r="G42" s="24">
        <f t="shared" si="0"/>
        <v>0</v>
      </c>
      <c r="ZY42" t="s">
        <v>178</v>
      </c>
      <c r="ZZ42" s="14"/>
    </row>
    <row r="43" spans="1:702" x14ac:dyDescent="0.25">
      <c r="A43" s="17" t="s">
        <v>179</v>
      </c>
      <c r="B43" s="18" t="s">
        <v>180</v>
      </c>
      <c r="C43" s="12"/>
      <c r="D43" s="12"/>
      <c r="E43" s="12"/>
      <c r="F43" s="12"/>
      <c r="G43" s="24">
        <f t="shared" si="0"/>
        <v>0</v>
      </c>
      <c r="ZY43" t="s">
        <v>181</v>
      </c>
      <c r="ZZ43" s="14"/>
    </row>
    <row r="44" spans="1:702" x14ac:dyDescent="0.25">
      <c r="A44" s="19" t="s">
        <v>182</v>
      </c>
      <c r="B44" s="20" t="s">
        <v>183</v>
      </c>
      <c r="C44" s="21" t="s">
        <v>184</v>
      </c>
      <c r="D44" s="22">
        <v>1</v>
      </c>
      <c r="E44" s="21"/>
      <c r="F44" s="23"/>
      <c r="G44" s="24">
        <f t="shared" si="0"/>
        <v>0</v>
      </c>
      <c r="ZY44" t="s">
        <v>185</v>
      </c>
      <c r="ZZ44" s="14" t="s">
        <v>186</v>
      </c>
    </row>
    <row r="45" spans="1:702" x14ac:dyDescent="0.25">
      <c r="A45" s="19" t="s">
        <v>187</v>
      </c>
      <c r="B45" s="20" t="s">
        <v>188</v>
      </c>
      <c r="C45" s="21" t="s">
        <v>189</v>
      </c>
      <c r="D45" s="22">
        <v>12</v>
      </c>
      <c r="E45" s="21"/>
      <c r="F45" s="23"/>
      <c r="G45" s="24">
        <f t="shared" si="0"/>
        <v>0</v>
      </c>
      <c r="ZY45" t="s">
        <v>190</v>
      </c>
      <c r="ZZ45" s="14" t="s">
        <v>191</v>
      </c>
    </row>
    <row r="46" spans="1:702" x14ac:dyDescent="0.25">
      <c r="A46" s="19" t="s">
        <v>192</v>
      </c>
      <c r="B46" s="20" t="s">
        <v>193</v>
      </c>
      <c r="C46" s="21" t="s">
        <v>194</v>
      </c>
      <c r="D46" s="22">
        <v>1</v>
      </c>
      <c r="E46" s="21"/>
      <c r="F46" s="23"/>
      <c r="G46" s="24">
        <f t="shared" si="0"/>
        <v>0</v>
      </c>
      <c r="ZY46" t="s">
        <v>195</v>
      </c>
      <c r="ZZ46" s="14" t="s">
        <v>196</v>
      </c>
    </row>
    <row r="47" spans="1:702" x14ac:dyDescent="0.25">
      <c r="A47" s="17" t="s">
        <v>197</v>
      </c>
      <c r="B47" s="18" t="s">
        <v>198</v>
      </c>
      <c r="C47" s="12"/>
      <c r="D47" s="12"/>
      <c r="E47" s="12"/>
      <c r="F47" s="12"/>
      <c r="G47" s="24">
        <f t="shared" si="0"/>
        <v>0</v>
      </c>
      <c r="ZY47" t="s">
        <v>199</v>
      </c>
      <c r="ZZ47" s="14"/>
    </row>
    <row r="48" spans="1:702" x14ac:dyDescent="0.25">
      <c r="A48" s="19" t="s">
        <v>200</v>
      </c>
      <c r="B48" s="20" t="s">
        <v>201</v>
      </c>
      <c r="C48" s="21" t="s">
        <v>202</v>
      </c>
      <c r="D48" s="22">
        <v>1</v>
      </c>
      <c r="E48" s="21"/>
      <c r="F48" s="23"/>
      <c r="G48" s="24">
        <f t="shared" si="0"/>
        <v>0</v>
      </c>
      <c r="ZY48" t="s">
        <v>203</v>
      </c>
      <c r="ZZ48" s="14" t="s">
        <v>204</v>
      </c>
    </row>
    <row r="49" spans="1:702" x14ac:dyDescent="0.25">
      <c r="A49" s="17" t="s">
        <v>205</v>
      </c>
      <c r="B49" s="18" t="s">
        <v>206</v>
      </c>
      <c r="C49" s="12"/>
      <c r="D49" s="12"/>
      <c r="E49" s="12"/>
      <c r="F49" s="12"/>
      <c r="G49" s="24">
        <f t="shared" si="0"/>
        <v>0</v>
      </c>
      <c r="ZY49" t="s">
        <v>207</v>
      </c>
      <c r="ZZ49" s="14"/>
    </row>
    <row r="50" spans="1:702" x14ac:dyDescent="0.25">
      <c r="A50" s="19" t="s">
        <v>208</v>
      </c>
      <c r="B50" s="20" t="s">
        <v>209</v>
      </c>
      <c r="C50" s="21" t="s">
        <v>210</v>
      </c>
      <c r="D50" s="22">
        <v>1</v>
      </c>
      <c r="E50" s="21"/>
      <c r="F50" s="23"/>
      <c r="G50" s="24">
        <f t="shared" si="0"/>
        <v>0</v>
      </c>
      <c r="ZY50" t="s">
        <v>211</v>
      </c>
      <c r="ZZ50" s="14" t="s">
        <v>212</v>
      </c>
    </row>
    <row r="51" spans="1:702" x14ac:dyDescent="0.25">
      <c r="A51" s="19" t="s">
        <v>213</v>
      </c>
      <c r="B51" s="20" t="s">
        <v>214</v>
      </c>
      <c r="C51" s="21" t="s">
        <v>215</v>
      </c>
      <c r="D51" s="22">
        <v>1</v>
      </c>
      <c r="E51" s="21"/>
      <c r="F51" s="23"/>
      <c r="G51" s="24">
        <f t="shared" si="0"/>
        <v>0</v>
      </c>
      <c r="ZY51" t="s">
        <v>216</v>
      </c>
      <c r="ZZ51" s="14" t="s">
        <v>217</v>
      </c>
    </row>
    <row r="52" spans="1:702" x14ac:dyDescent="0.25">
      <c r="A52" s="19" t="s">
        <v>218</v>
      </c>
      <c r="B52" s="20" t="s">
        <v>219</v>
      </c>
      <c r="C52" s="21" t="s">
        <v>220</v>
      </c>
      <c r="D52" s="22">
        <v>1</v>
      </c>
      <c r="E52" s="21"/>
      <c r="F52" s="23"/>
      <c r="G52" s="24">
        <f t="shared" si="0"/>
        <v>0</v>
      </c>
      <c r="ZY52" t="s">
        <v>221</v>
      </c>
      <c r="ZZ52" s="14" t="s">
        <v>222</v>
      </c>
    </row>
    <row r="53" spans="1:702" x14ac:dyDescent="0.25">
      <c r="A53" s="17" t="s">
        <v>223</v>
      </c>
      <c r="B53" s="18" t="s">
        <v>224</v>
      </c>
      <c r="C53" s="12"/>
      <c r="D53" s="12"/>
      <c r="E53" s="12"/>
      <c r="F53" s="12"/>
      <c r="G53" s="24">
        <f t="shared" si="0"/>
        <v>0</v>
      </c>
      <c r="ZY53" t="s">
        <v>225</v>
      </c>
      <c r="ZZ53" s="14"/>
    </row>
    <row r="54" spans="1:702" x14ac:dyDescent="0.25">
      <c r="A54" s="19" t="s">
        <v>226</v>
      </c>
      <c r="B54" s="20" t="s">
        <v>227</v>
      </c>
      <c r="C54" s="21" t="s">
        <v>228</v>
      </c>
      <c r="D54" s="22">
        <v>1</v>
      </c>
      <c r="E54" s="21"/>
      <c r="F54" s="23"/>
      <c r="G54" s="24">
        <f t="shared" si="0"/>
        <v>0</v>
      </c>
      <c r="ZY54" t="s">
        <v>229</v>
      </c>
      <c r="ZZ54" s="14" t="s">
        <v>230</v>
      </c>
    </row>
    <row r="55" spans="1:702" x14ac:dyDescent="0.25">
      <c r="A55" s="19" t="s">
        <v>231</v>
      </c>
      <c r="B55" s="20" t="s">
        <v>232</v>
      </c>
      <c r="C55" s="21" t="s">
        <v>233</v>
      </c>
      <c r="D55" s="22">
        <v>1</v>
      </c>
      <c r="E55" s="21"/>
      <c r="F55" s="23"/>
      <c r="G55" s="24">
        <f t="shared" si="0"/>
        <v>0</v>
      </c>
      <c r="ZY55" t="s">
        <v>234</v>
      </c>
      <c r="ZZ55" s="14" t="s">
        <v>235</v>
      </c>
    </row>
    <row r="56" spans="1:702" x14ac:dyDescent="0.25">
      <c r="A56" s="19" t="s">
        <v>236</v>
      </c>
      <c r="B56" s="20" t="s">
        <v>237</v>
      </c>
      <c r="C56" s="21" t="s">
        <v>238</v>
      </c>
      <c r="D56" s="22">
        <v>1</v>
      </c>
      <c r="E56" s="21"/>
      <c r="F56" s="23"/>
      <c r="G56" s="24">
        <f t="shared" si="0"/>
        <v>0</v>
      </c>
      <c r="ZY56" t="s">
        <v>239</v>
      </c>
      <c r="ZZ56" s="14" t="s">
        <v>240</v>
      </c>
    </row>
    <row r="57" spans="1:702" x14ac:dyDescent="0.25">
      <c r="A57" s="17" t="s">
        <v>241</v>
      </c>
      <c r="B57" s="25" t="s">
        <v>242</v>
      </c>
      <c r="C57" s="12"/>
      <c r="D57" s="12"/>
      <c r="E57" s="12"/>
      <c r="F57" s="12"/>
      <c r="G57" s="24">
        <f t="shared" si="0"/>
        <v>0</v>
      </c>
      <c r="ZY57" t="s">
        <v>243</v>
      </c>
      <c r="ZZ57" s="14"/>
    </row>
    <row r="58" spans="1:702" x14ac:dyDescent="0.25">
      <c r="A58" s="17" t="s">
        <v>244</v>
      </c>
      <c r="B58" s="18" t="s">
        <v>245</v>
      </c>
      <c r="C58" s="12"/>
      <c r="D58" s="12"/>
      <c r="E58" s="12"/>
      <c r="F58" s="12"/>
      <c r="G58" s="24">
        <f t="shared" si="0"/>
        <v>0</v>
      </c>
      <c r="ZY58" t="s">
        <v>246</v>
      </c>
      <c r="ZZ58" s="14"/>
    </row>
    <row r="59" spans="1:702" x14ac:dyDescent="0.25">
      <c r="A59" s="19" t="s">
        <v>247</v>
      </c>
      <c r="B59" s="20" t="s">
        <v>248</v>
      </c>
      <c r="C59" s="21" t="s">
        <v>249</v>
      </c>
      <c r="D59" s="22">
        <v>1</v>
      </c>
      <c r="E59" s="21"/>
      <c r="F59" s="23"/>
      <c r="G59" s="24">
        <f t="shared" si="0"/>
        <v>0</v>
      </c>
      <c r="ZY59" t="s">
        <v>250</v>
      </c>
      <c r="ZZ59" s="14" t="s">
        <v>251</v>
      </c>
    </row>
    <row r="60" spans="1:702" x14ac:dyDescent="0.25">
      <c r="A60" s="19" t="s">
        <v>252</v>
      </c>
      <c r="B60" s="20" t="s">
        <v>253</v>
      </c>
      <c r="C60" s="21" t="s">
        <v>254</v>
      </c>
      <c r="D60" s="22">
        <v>6</v>
      </c>
      <c r="E60" s="21"/>
      <c r="F60" s="23"/>
      <c r="G60" s="24">
        <f t="shared" si="0"/>
        <v>0</v>
      </c>
      <c r="ZY60" t="s">
        <v>255</v>
      </c>
      <c r="ZZ60" s="14" t="s">
        <v>256</v>
      </c>
    </row>
    <row r="61" spans="1:702" x14ac:dyDescent="0.25">
      <c r="A61" s="19" t="s">
        <v>257</v>
      </c>
      <c r="B61" s="20" t="s">
        <v>258</v>
      </c>
      <c r="C61" s="21" t="s">
        <v>259</v>
      </c>
      <c r="D61" s="22">
        <v>1</v>
      </c>
      <c r="E61" s="21"/>
      <c r="F61" s="23"/>
      <c r="G61" s="24">
        <f t="shared" si="0"/>
        <v>0</v>
      </c>
      <c r="ZY61" t="s">
        <v>260</v>
      </c>
      <c r="ZZ61" s="14" t="s">
        <v>261</v>
      </c>
    </row>
    <row r="62" spans="1:702" x14ac:dyDescent="0.25">
      <c r="A62" s="17" t="s">
        <v>262</v>
      </c>
      <c r="B62" s="18" t="s">
        <v>263</v>
      </c>
      <c r="C62" s="12"/>
      <c r="D62" s="12"/>
      <c r="E62" s="12"/>
      <c r="F62" s="12"/>
      <c r="G62" s="24">
        <f t="shared" si="0"/>
        <v>0</v>
      </c>
      <c r="ZY62" t="s">
        <v>264</v>
      </c>
      <c r="ZZ62" s="14"/>
    </row>
    <row r="63" spans="1:702" x14ac:dyDescent="0.25">
      <c r="A63" s="19" t="s">
        <v>265</v>
      </c>
      <c r="B63" s="20" t="s">
        <v>266</v>
      </c>
      <c r="C63" s="21" t="s">
        <v>267</v>
      </c>
      <c r="D63" s="22">
        <v>1</v>
      </c>
      <c r="E63" s="21"/>
      <c r="F63" s="23"/>
      <c r="G63" s="24">
        <f t="shared" si="0"/>
        <v>0</v>
      </c>
      <c r="ZY63" t="s">
        <v>268</v>
      </c>
      <c r="ZZ63" s="14" t="s">
        <v>269</v>
      </c>
    </row>
    <row r="64" spans="1:702" x14ac:dyDescent="0.25">
      <c r="A64" s="19" t="s">
        <v>270</v>
      </c>
      <c r="B64" s="20" t="s">
        <v>271</v>
      </c>
      <c r="C64" s="21" t="s">
        <v>272</v>
      </c>
      <c r="D64" s="22">
        <v>1</v>
      </c>
      <c r="E64" s="21"/>
      <c r="F64" s="23"/>
      <c r="G64" s="24">
        <f t="shared" si="0"/>
        <v>0</v>
      </c>
      <c r="ZY64" t="s">
        <v>273</v>
      </c>
      <c r="ZZ64" s="14" t="s">
        <v>274</v>
      </c>
    </row>
    <row r="65" spans="1:702" x14ac:dyDescent="0.25">
      <c r="A65" s="19" t="s">
        <v>275</v>
      </c>
      <c r="B65" s="20" t="s">
        <v>276</v>
      </c>
      <c r="C65" s="21" t="s">
        <v>277</v>
      </c>
      <c r="D65" s="22">
        <v>1</v>
      </c>
      <c r="E65" s="21"/>
      <c r="F65" s="23"/>
      <c r="G65" s="24">
        <f t="shared" si="0"/>
        <v>0</v>
      </c>
      <c r="ZY65" t="s">
        <v>278</v>
      </c>
      <c r="ZZ65" s="14" t="s">
        <v>279</v>
      </c>
    </row>
    <row r="66" spans="1:702" x14ac:dyDescent="0.25">
      <c r="A66" s="17" t="s">
        <v>280</v>
      </c>
      <c r="B66" s="18" t="s">
        <v>281</v>
      </c>
      <c r="C66" s="12"/>
      <c r="D66" s="12"/>
      <c r="E66" s="12"/>
      <c r="F66" s="12"/>
      <c r="G66" s="24">
        <f t="shared" si="0"/>
        <v>0</v>
      </c>
      <c r="ZY66" t="s">
        <v>282</v>
      </c>
      <c r="ZZ66" s="14"/>
    </row>
    <row r="67" spans="1:702" x14ac:dyDescent="0.25">
      <c r="A67" s="19" t="s">
        <v>283</v>
      </c>
      <c r="B67" s="20" t="s">
        <v>284</v>
      </c>
      <c r="C67" s="21" t="s">
        <v>285</v>
      </c>
      <c r="D67" s="22">
        <v>1</v>
      </c>
      <c r="E67" s="21"/>
      <c r="F67" s="23"/>
      <c r="G67" s="24">
        <f t="shared" si="0"/>
        <v>0</v>
      </c>
      <c r="ZY67" t="s">
        <v>286</v>
      </c>
      <c r="ZZ67" s="14" t="s">
        <v>287</v>
      </c>
    </row>
    <row r="68" spans="1:702" x14ac:dyDescent="0.25">
      <c r="A68" s="19" t="s">
        <v>288</v>
      </c>
      <c r="B68" s="20" t="s">
        <v>289</v>
      </c>
      <c r="C68" s="21" t="s">
        <v>290</v>
      </c>
      <c r="D68" s="22">
        <v>1</v>
      </c>
      <c r="E68" s="21"/>
      <c r="F68" s="23"/>
      <c r="G68" s="24">
        <f t="shared" si="0"/>
        <v>0</v>
      </c>
      <c r="ZY68" t="s">
        <v>291</v>
      </c>
      <c r="ZZ68" s="14" t="s">
        <v>292</v>
      </c>
    </row>
    <row r="69" spans="1:702" x14ac:dyDescent="0.25">
      <c r="A69" s="26"/>
      <c r="B69" s="27"/>
      <c r="C69" s="28"/>
      <c r="D69" s="28"/>
      <c r="E69" s="28"/>
      <c r="F69" s="28"/>
      <c r="G69" s="29"/>
    </row>
    <row r="70" spans="1:702" x14ac:dyDescent="0.25">
      <c r="A70" s="30"/>
      <c r="B70" s="30"/>
      <c r="C70" s="30"/>
      <c r="D70" s="30"/>
      <c r="E70" s="30"/>
      <c r="F70" s="30"/>
      <c r="G70" s="30"/>
    </row>
    <row r="71" spans="1:702" x14ac:dyDescent="0.25">
      <c r="B71" s="31" t="s">
        <v>293</v>
      </c>
      <c r="G71" s="32">
        <f>SUBTOTAL(109,G3:G69)</f>
        <v>0</v>
      </c>
      <c r="ZY71" t="s">
        <v>294</v>
      </c>
    </row>
    <row r="72" spans="1:702" x14ac:dyDescent="0.25">
      <c r="A72" s="33">
        <v>20</v>
      </c>
      <c r="B72" s="31" t="str">
        <f>CONCATENATE("Montant TVA (",A72,"%)")</f>
        <v>Montant TVA (20%)</v>
      </c>
      <c r="G72" s="32">
        <f>(G71*A72)/100</f>
        <v>0</v>
      </c>
      <c r="ZY72" t="s">
        <v>295</v>
      </c>
    </row>
    <row r="73" spans="1:702" x14ac:dyDescent="0.25">
      <c r="B73" s="31" t="s">
        <v>296</v>
      </c>
      <c r="G73" s="32">
        <f>G71+G72</f>
        <v>0</v>
      </c>
      <c r="ZY73" t="s">
        <v>297</v>
      </c>
    </row>
    <row r="74" spans="1:702" x14ac:dyDescent="0.25">
      <c r="C74" s="34" t="s">
        <v>298</v>
      </c>
      <c r="D74" s="35"/>
      <c r="E74" s="35"/>
      <c r="F74" s="36"/>
      <c r="G74" s="37"/>
    </row>
    <row r="75" spans="1:702" x14ac:dyDescent="0.25">
      <c r="C75" s="38" t="s">
        <v>299</v>
      </c>
      <c r="D75" s="35"/>
      <c r="E75" s="35"/>
      <c r="F75" s="36"/>
      <c r="G75" s="37"/>
    </row>
    <row r="76" spans="1:702" x14ac:dyDescent="0.25">
      <c r="C76" s="38" t="s">
        <v>300</v>
      </c>
      <c r="D76" s="35"/>
      <c r="E76" s="35"/>
      <c r="F76" s="36"/>
      <c r="G76" s="37"/>
    </row>
    <row r="77" spans="1:702" x14ac:dyDescent="0.25">
      <c r="C77" s="38" t="s">
        <v>301</v>
      </c>
      <c r="D77" s="35"/>
      <c r="E77" s="35"/>
      <c r="F77" s="36"/>
      <c r="G77" s="37"/>
    </row>
    <row r="78" spans="1:702" x14ac:dyDescent="0.25">
      <c r="C78" s="38" t="s">
        <v>302</v>
      </c>
      <c r="D78" s="35"/>
      <c r="E78" s="35"/>
      <c r="F78" s="39" t="s">
        <v>303</v>
      </c>
      <c r="G78" s="37"/>
    </row>
    <row r="79" spans="1:702" x14ac:dyDescent="0.25">
      <c r="C79" s="35"/>
      <c r="D79" s="35"/>
      <c r="E79" s="35"/>
      <c r="F79" s="36"/>
      <c r="G79" s="37"/>
    </row>
    <row r="80" spans="1:702" x14ac:dyDescent="0.25">
      <c r="C80" s="38" t="s">
        <v>304</v>
      </c>
      <c r="D80" s="35"/>
      <c r="E80" s="35"/>
      <c r="F80" s="36"/>
      <c r="G80" s="37"/>
    </row>
  </sheetData>
  <printOptions horizontalCentered="1"/>
  <pageMargins left="0.08" right="0.08" top="0.06" bottom="0.0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ELECTRICITE</vt:lpstr>
      <vt:lpstr>'LOT N°09 ELECTRICITE'!Impression_des_titres</vt:lpstr>
      <vt:lpstr>'LOT N°09 ELECTRICITE'!Zone_d_impression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2025-11-03T16:36:57Z</dcterms:created>
  <dcterms:modified xsi:type="dcterms:W3CDTF">2025-11-03T16:46:35Z</dcterms:modified>
</cp:coreProperties>
</file>